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S:\POTIGÁS\GRUPOS DE TRABALHO, COMISSOES E COMITES\CPL\CPL 2024\Licitações\90008-2024 PE - VÁLVULAS E CONEXÕES PARA CRM\4. Edital e Lista (ANEXO I)\"/>
    </mc:Choice>
  </mc:AlternateContent>
  <xr:revisionPtr revIDLastSave="0" documentId="13_ncr:1_{3E008D35-C7FD-442F-A4E7-0B16BDC979EC}" xr6:coauthVersionLast="47" xr6:coauthVersionMax="47" xr10:uidLastSave="{00000000-0000-0000-0000-000000000000}"/>
  <bookViews>
    <workbookView xWindow="-120" yWindow="-120" windowWidth="29040" windowHeight="15840" activeTab="1" xr2:uid="{00000000-000D-0000-FFFF-FFFF00000000}"/>
  </bookViews>
  <sheets>
    <sheet name="INSTRUÇÕES" sheetId="2" r:id="rId1"/>
    <sheet name="PPU" sheetId="1" r:id="rId2"/>
    <sheet name="Planilha2" sheetId="4" r:id="rId3"/>
    <sheet name="Planilha1" sheetId="3" r:id="rId4"/>
  </sheets>
  <definedNames>
    <definedName name="_xlnm.Print_Area" localSheetId="1">PPU!$A$1:$O$43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1" l="1"/>
  <c r="K37" i="1"/>
  <c r="L37" i="1" s="1"/>
  <c r="K26" i="1"/>
  <c r="L26" i="1" s="1"/>
  <c r="K21" i="1"/>
  <c r="L21" i="1" s="1"/>
  <c r="K20" i="1"/>
  <c r="L20" i="1" s="1"/>
  <c r="K19" i="1"/>
  <c r="L19" i="1" s="1"/>
  <c r="K18" i="1"/>
  <c r="L18" i="1" s="1"/>
  <c r="K17" i="1"/>
  <c r="L17" i="1" s="1"/>
  <c r="M17" i="1" s="1"/>
  <c r="K16" i="1"/>
  <c r="L16" i="1" s="1"/>
  <c r="K15" i="1"/>
  <c r="L15" i="1" s="1"/>
  <c r="K14" i="1"/>
  <c r="L14" i="1" s="1"/>
  <c r="K13" i="1"/>
  <c r="L13" i="1" s="1"/>
  <c r="K12" i="1"/>
  <c r="L12" i="1" s="1"/>
  <c r="K11" i="1"/>
  <c r="L11" i="1" s="1"/>
  <c r="M11" i="1" s="1"/>
  <c r="K10" i="1"/>
  <c r="L10" i="1" s="1"/>
  <c r="K9" i="1"/>
  <c r="L9" i="1" s="1"/>
  <c r="K42" i="1"/>
  <c r="L42" i="1" s="1"/>
  <c r="K36" i="1"/>
  <c r="L36" i="1" s="1"/>
  <c r="K31" i="1"/>
  <c r="L31" i="1" s="1"/>
  <c r="K8" i="1"/>
  <c r="L8" i="1" s="1"/>
  <c r="N37" i="1" l="1"/>
  <c r="O37" i="1" s="1"/>
  <c r="N38" i="1" s="1"/>
  <c r="M37" i="1"/>
  <c r="L38" i="1" s="1"/>
  <c r="J27" i="1"/>
  <c r="N21" i="1"/>
  <c r="O21" i="1" s="1"/>
  <c r="M21" i="1"/>
  <c r="N19" i="1"/>
  <c r="O19" i="1" s="1"/>
  <c r="M19" i="1"/>
  <c r="N16" i="1"/>
  <c r="O16" i="1" s="1"/>
  <c r="M16" i="1"/>
  <c r="N26" i="1"/>
  <c r="O26" i="1" s="1"/>
  <c r="N27" i="1" s="1"/>
  <c r="M26" i="1"/>
  <c r="L27" i="1" s="1"/>
  <c r="N12" i="1"/>
  <c r="O12" i="1" s="1"/>
  <c r="M12" i="1"/>
  <c r="N13" i="1"/>
  <c r="O13" i="1" s="1"/>
  <c r="M13" i="1"/>
  <c r="N18" i="1"/>
  <c r="O18" i="1" s="1"/>
  <c r="M18" i="1"/>
  <c r="N9" i="1"/>
  <c r="O9" i="1" s="1"/>
  <c r="M9" i="1"/>
  <c r="M14" i="1"/>
  <c r="N14" i="1"/>
  <c r="O14" i="1" s="1"/>
  <c r="N10" i="1"/>
  <c r="O10" i="1" s="1"/>
  <c r="M10" i="1"/>
  <c r="N15" i="1"/>
  <c r="O15" i="1" s="1"/>
  <c r="M15" i="1"/>
  <c r="M20" i="1"/>
  <c r="N20" i="1"/>
  <c r="O20" i="1" s="1"/>
  <c r="N11" i="1"/>
  <c r="O11" i="1" s="1"/>
  <c r="N17" i="1"/>
  <c r="O17" i="1" s="1"/>
  <c r="J43" i="1"/>
  <c r="J32" i="1"/>
  <c r="N42" i="1"/>
  <c r="O42" i="1" s="1"/>
  <c r="M42" i="1"/>
  <c r="N36" i="1"/>
  <c r="O36" i="1" s="1"/>
  <c r="M36" i="1"/>
  <c r="N31" i="1"/>
  <c r="O31" i="1" s="1"/>
  <c r="M31" i="1"/>
  <c r="N8" i="1"/>
  <c r="O8" i="1" s="1"/>
  <c r="M8" i="1"/>
  <c r="L43" i="1" l="1"/>
  <c r="N43" i="1"/>
  <c r="N32" i="1"/>
  <c r="L32" i="1"/>
  <c r="J22" i="1" l="1"/>
  <c r="N22" i="1" l="1"/>
  <c r="L22" i="1"/>
</calcChain>
</file>

<file path=xl/sharedStrings.xml><?xml version="1.0" encoding="utf-8"?>
<sst xmlns="http://schemas.openxmlformats.org/spreadsheetml/2006/main" count="197" uniqueCount="60">
  <si>
    <t>PROPONENTE:</t>
  </si>
  <si>
    <t>ADENDO III - PLANILHA DE PREÇOS UNITÁRIOS - PPU</t>
  </si>
  <si>
    <t>ITEM</t>
  </si>
  <si>
    <t>DESCRIÇÃO DO OBJETO</t>
  </si>
  <si>
    <t>CATMAT</t>
  </si>
  <si>
    <t>FABRICANTE</t>
  </si>
  <si>
    <t>QTDE (A)</t>
  </si>
  <si>
    <t>VALOR PARCIAL (R$) 
(C) = (A) X (B)</t>
  </si>
  <si>
    <t>NCM</t>
  </si>
  <si>
    <t>UN.</t>
  </si>
  <si>
    <t>ICMS  ORIGEM (%)</t>
  </si>
  <si>
    <t>IPI
(%)</t>
  </si>
  <si>
    <t>CNPJ:</t>
  </si>
  <si>
    <t>VALOR UNITÁRIO COM IPI E ICMS DE ORIGEM (R$) (B)</t>
  </si>
  <si>
    <t>VALOR NÃO EQUALIZADO</t>
  </si>
  <si>
    <t>VALOR UNITÁRIO (R$) (D)</t>
  </si>
  <si>
    <t>VALOR PARCIAL (R$) 
(E) = (A) X (D)</t>
  </si>
  <si>
    <t>VALOR DO IPI (R$)</t>
  </si>
  <si>
    <t>VALOR UNITÁRIO COM ICMS DE ORIGEM (R$)</t>
  </si>
  <si>
    <t>VALOR TOTAL DO GRUPO (SOMATÓRIO DA COLUNA “C” E "E"):</t>
  </si>
  <si>
    <t>VALOR EQUALIZADO
(Diferença de Alíquota ICMS - RN=18%)</t>
  </si>
  <si>
    <t>MANUAL DE PREENCHIMENTO DA PPU</t>
  </si>
  <si>
    <t>Proponente</t>
  </si>
  <si>
    <t>→</t>
  </si>
  <si>
    <t>Informar a Razão Social da empresa.</t>
  </si>
  <si>
    <t>CNPJ</t>
  </si>
  <si>
    <t>Inserir a numeração da inscrição no Cadastro Nacional de Pessoa Jurídica da empresa.</t>
  </si>
  <si>
    <t>Inserir o código do NCM (Nomenclatura Comum do MERCOSUL) dos produtos ofertados.</t>
  </si>
  <si>
    <t>Fabricante/Modelo</t>
  </si>
  <si>
    <t>Informar a marca/fabricante e modelo, quando aplicável, do produto ofertado.</t>
  </si>
  <si>
    <t>IPI</t>
  </si>
  <si>
    <t>Informar o percentual (%) do Imposto sobre Produtos Industrializados (IPI) incidente sobre cada produto ofertado.</t>
  </si>
  <si>
    <t>ICMS de Origem</t>
  </si>
  <si>
    <t>Informar o percentual (%) do imposto sobre operações relativas à circulação de mercadorias e sobre prestações de serviços de transporte interestadual, intermunicipal e de comunicação (ICMS) de Origem incluso sobre cada produto ofertado.</t>
  </si>
  <si>
    <t>Valor Unitário com ICMS de Origem</t>
  </si>
  <si>
    <t>Informar o valor unitário com o ICMS de origem incluso de cada produto ofertado.</t>
  </si>
  <si>
    <t>PREGÃO ELETRÔNICO - PE Nº 90008/2024</t>
  </si>
  <si>
    <t>GRUPO 1</t>
  </si>
  <si>
    <t>GRUPO 2</t>
  </si>
  <si>
    <t>TUBO PEX MULTICAMADA 20mm</t>
  </si>
  <si>
    <t>METRO</t>
  </si>
  <si>
    <t>CONEXÃO CRIMPAGEM PARA TUBOS MULTICAMADA ROSCA BSP MACHO 20mm/ 3/4"</t>
  </si>
  <si>
    <t>UNIDADE</t>
  </si>
  <si>
    <t>COTOVELO MACHO PARA CRIMPAGEM PARA TUBOS MULTICAMADA ROSCA BSP MACHO 20mm/ 3/4"</t>
  </si>
  <si>
    <t>UNIÃO EM AÇO INOX 304 BSP 3/4"</t>
  </si>
  <si>
    <t>LUVA EM AÇO INOX 304 ROSCA BSP 1"</t>
  </si>
  <si>
    <t>COTOVELO EM AÇO INOX 304 ROSCA BSP 3/4"</t>
  </si>
  <si>
    <t>TÊ EM AÇO INOX 304 ROSCA BSP 3/4"</t>
  </si>
  <si>
    <t>NIPLE CURTO DUPLO EM AÇO INOX 304 ROSCA BSP 3/4"</t>
  </si>
  <si>
    <t>NIPLE CURTO DUPLO EM AÇO INOX 304 ROSCA BSP 1/2"</t>
  </si>
  <si>
    <t>BUCHA DE REDUÇÃO EM AÇO INOX 304 ROSCA BSP 3/4" / 1/2"</t>
  </si>
  <si>
    <t>BUCHA DE REDUÇÃO EM AÇO INOX 304 ROSCA BSP 1.1/2" / 3/4"</t>
  </si>
  <si>
    <t>BUCHA DE REDUÇÃO EM AÇO INOX 304 ROSCA BSP 1" / 3/4"</t>
  </si>
  <si>
    <t>PLUG (BUJÃO) EM AÇO INOX 304 ROSCA BSP 1/2"</t>
  </si>
  <si>
    <t>PLUG (BUJÃO) EM AÇO INOX 304 ROSCA BSP 3/4"</t>
  </si>
  <si>
    <t>VÁLVULA ESFERA (REGISTRO) EM LATÃO BI-CROMATIZADO PARA GÁS, MANOBRA TIPO BORBOLETA NA COR AMARELA, EXTREMIDADES FÊMEAS, PN 20 OU SUPERIOR - DN 3/4""</t>
  </si>
  <si>
    <t>TUBO METÁLICO FLEXÍVEL CORRUGADO UTILIZADO PARA CONDUÇÃO DE GÁS NATURAL / GLP, DIÂMETRO NOMINAL 3/4”, FABRICADO EM LIGA DE COBRE (TOMBACK), ASTM B135 OU AÇO INOX AISI 304, REVESTIDO COM UMA MALHA TRANÇADA FABRICADA COM FIOS EM LIGA DE COBRE (TOMBACK), ASTM B134 OU AÇO INOX AISI 304. FABRICADO CONFORME NBR 14177</t>
  </si>
  <si>
    <t>RESTRITOR (BOCAL DE VAZÃO) PARA MEDIDOR G4</t>
  </si>
  <si>
    <t>RESTRITOR (BOCAL DE VAZÃO) PARA MEDIDOR G6</t>
  </si>
  <si>
    <t>ANEL TIPO O´RING EM BORRACHA PARA MEDIDOR DE VAZAO DI = 1,60 MM - ST=5,10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</si>
</sst>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R$&quot;\ * #,##0.00_-;\-&quot;R$&quot;\ * #,##0.00_-;_-&quot;R$&quot;\ * &quot;-&quot;??_-;_-@_-"/>
    <numFmt numFmtId="165" formatCode="_(&quot;R$ &quot;* #,##0.00_);_(&quot;R$ &quot;* \(#,##0.00\);_(&quot;R$ &quot;* &quot;-&quot;??_);_(@_)"/>
  </numFmts>
  <fonts count="1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b/>
      <sz val="11"/>
      <color theme="1"/>
      <name val="Calibri"/>
      <family val="2"/>
    </font>
    <font>
      <sz val="11"/>
      <color rgb="FF000000"/>
      <name val="Calibri"/>
      <family val="2"/>
    </font>
    <font>
      <sz val="10"/>
      <color theme="1"/>
      <name val="Calibri"/>
      <family val="2"/>
    </font>
    <font>
      <sz val="11"/>
      <color theme="1"/>
      <name val="Calibri"/>
      <family val="2"/>
    </font>
    <font>
      <b/>
      <sz val="12"/>
      <name val="Calibri"/>
      <family val="2"/>
      <scheme val="minor"/>
    </font>
    <font>
      <b/>
      <sz val="15"/>
      <name val="Calibri"/>
      <family val="2"/>
      <scheme val="minor"/>
    </font>
    <font>
      <sz val="15"/>
      <name val="Calibri"/>
      <family val="2"/>
      <scheme val="minor"/>
    </font>
    <font>
      <b/>
      <sz val="12"/>
      <color theme="1"/>
      <name val="Calibri"/>
      <family val="2"/>
      <scheme val="minor"/>
    </font>
    <font>
      <b/>
      <sz val="13"/>
      <color rgb="FF000000"/>
      <name val="Calibri"/>
      <family val="2"/>
    </font>
    <font>
      <b/>
      <sz val="14"/>
      <color rgb="FFED7D31"/>
      <name val="Calibri"/>
      <family val="2"/>
    </font>
    <font>
      <sz val="12"/>
      <color rgb="FF000000"/>
      <name val="Calibri"/>
      <family val="2"/>
    </font>
    <font>
      <sz val="12"/>
      <name val="Calibri"/>
      <family val="2"/>
    </font>
    <font>
      <sz val="14"/>
      <color rgb="FF000000"/>
      <name val="Times New Roman"/>
      <family val="1"/>
    </font>
    <font>
      <sz val="11"/>
      <color rgb="FF000000"/>
      <name val="Arial"/>
      <family val="2"/>
    </font>
    <font>
      <sz val="10"/>
      <color rgb="FF000000"/>
      <name val="Arial"/>
      <family val="2"/>
    </font>
  </fonts>
  <fills count="7">
    <fill>
      <patternFill patternType="none"/>
    </fill>
    <fill>
      <patternFill patternType="gray125"/>
    </fill>
    <fill>
      <patternFill patternType="solid">
        <fgColor indexed="9"/>
        <bgColor indexed="64"/>
      </patternFill>
    </fill>
    <fill>
      <patternFill patternType="solid">
        <fgColor rgb="FFC5E0B3"/>
        <bgColor indexed="64"/>
      </patternFill>
    </fill>
    <fill>
      <patternFill patternType="solid">
        <fgColor theme="9" tint="0.59999389629810485"/>
        <bgColor indexed="64"/>
      </patternFill>
    </fill>
    <fill>
      <patternFill patternType="solid">
        <fgColor rgb="FFDBDBDB"/>
        <bgColor rgb="FFDDDDDD"/>
      </patternFill>
    </fill>
    <fill>
      <patternFill patternType="solid">
        <fgColor rgb="FFFFFFFF"/>
        <bgColor indexed="64"/>
      </patternFill>
    </fill>
  </fills>
  <borders count="17">
    <border>
      <left/>
      <right/>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4">
    <xf numFmtId="0" fontId="0" fillId="0" borderId="0"/>
    <xf numFmtId="165" fontId="1"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cellStyleXfs>
  <cellXfs count="45">
    <xf numFmtId="0" fontId="0" fillId="0" borderId="0" xfId="0"/>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2" borderId="5" xfId="0" applyFont="1" applyFill="1" applyBorder="1" applyAlignment="1">
      <alignment horizontal="left" vertical="center" wrapText="1"/>
    </xf>
    <xf numFmtId="4" fontId="7" fillId="0" borderId="2"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0" fontId="12" fillId="5" borderId="10" xfId="0" applyFont="1" applyFill="1" applyBorder="1" applyAlignment="1">
      <alignment horizontal="left" vertical="center" wrapText="1"/>
    </xf>
    <xf numFmtId="0" fontId="13" fillId="0" borderId="11" xfId="0" applyFont="1" applyBorder="1" applyAlignment="1">
      <alignment vertical="center"/>
    </xf>
    <xf numFmtId="0" fontId="14" fillId="0" borderId="12" xfId="0" applyFont="1" applyBorder="1" applyAlignment="1">
      <alignment horizontal="left" vertical="center"/>
    </xf>
    <xf numFmtId="0" fontId="13" fillId="0" borderId="13" xfId="0" applyFont="1" applyBorder="1" applyAlignment="1">
      <alignment vertical="center"/>
    </xf>
    <xf numFmtId="0" fontId="14" fillId="0" borderId="14" xfId="0" applyFont="1" applyBorder="1" applyAlignment="1">
      <alignment horizontal="left" vertical="center"/>
    </xf>
    <xf numFmtId="0" fontId="14" fillId="0" borderId="14" xfId="0" applyFont="1" applyBorder="1" applyAlignment="1">
      <alignment horizontal="left" vertical="center" wrapText="1"/>
    </xf>
    <xf numFmtId="0" fontId="12" fillId="5" borderId="10" xfId="0" applyFont="1" applyFill="1" applyBorder="1" applyAlignment="1">
      <alignment horizontal="left" vertical="center"/>
    </xf>
    <xf numFmtId="0" fontId="15" fillId="0" borderId="14" xfId="0" applyFont="1" applyBorder="1" applyAlignment="1">
      <alignment horizontal="left" vertical="center" wrapText="1"/>
    </xf>
    <xf numFmtId="0" fontId="13" fillId="0" borderId="15" xfId="0" applyFont="1" applyBorder="1" applyAlignment="1">
      <alignment vertical="center"/>
    </xf>
    <xf numFmtId="0" fontId="14" fillId="0" borderId="16" xfId="0" applyFont="1" applyBorder="1" applyAlignment="1">
      <alignment horizontal="left" vertical="center"/>
    </xf>
    <xf numFmtId="0" fontId="17" fillId="0" borderId="0" xfId="0" applyFont="1" applyAlignment="1">
      <alignment horizontal="center" vertical="center" wrapText="1"/>
    </xf>
    <xf numFmtId="0" fontId="16" fillId="6" borderId="0" xfId="0" applyFont="1" applyFill="1" applyAlignment="1">
      <alignment vertical="center" wrapText="1"/>
    </xf>
    <xf numFmtId="0" fontId="5" fillId="6" borderId="0" xfId="0" applyFont="1" applyFill="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6" fillId="6" borderId="0" xfId="0" applyFont="1" applyFill="1" applyAlignment="1">
      <alignment horizontal="center" vertical="center" wrapText="1"/>
    </xf>
    <xf numFmtId="0" fontId="18" fillId="0" borderId="0" xfId="0" applyFont="1" applyAlignment="1">
      <alignment horizontal="center" vertical="center" wrapText="1"/>
    </xf>
    <xf numFmtId="0" fontId="11" fillId="0" borderId="9" xfId="0" applyFont="1" applyBorder="1" applyAlignment="1">
      <alignment horizont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8" fillId="2"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64" fontId="4" fillId="4" borderId="6" xfId="3" applyFont="1" applyFill="1" applyBorder="1" applyAlignment="1">
      <alignment horizontal="center" vertical="center" wrapText="1"/>
    </xf>
    <xf numFmtId="164" fontId="4" fillId="4" borderId="4" xfId="3" applyFont="1" applyFill="1" applyBorder="1" applyAlignment="1">
      <alignment horizontal="center" vertical="center" wrapText="1"/>
    </xf>
    <xf numFmtId="164" fontId="4" fillId="4" borderId="7" xfId="3" applyFont="1" applyFill="1" applyBorder="1" applyAlignment="1">
      <alignment horizontal="center" vertical="center" wrapText="1"/>
    </xf>
    <xf numFmtId="0" fontId="5" fillId="0" borderId="0" xfId="0" applyFont="1" applyAlignment="1">
      <alignment horizontal="center" vertical="center" wrapText="1"/>
    </xf>
  </cellXfs>
  <cellStyles count="4">
    <cellStyle name="Moeda" xfId="3" builtinId="4"/>
    <cellStyle name="Moeda 2" xfId="1" xr:uid="{00000000-0005-0000-0000-000001000000}"/>
    <cellStyle name="Normal" xfId="0" builtinId="0"/>
    <cellStyle name="Separador de milhares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workbookViewId="0">
      <selection activeCell="C15" sqref="C15"/>
    </sheetView>
  </sheetViews>
  <sheetFormatPr defaultRowHeight="15" x14ac:dyDescent="0.25"/>
  <cols>
    <col min="1" max="1" width="38.7109375" customWidth="1"/>
    <col min="2" max="2" width="3.7109375" bestFit="1" customWidth="1"/>
    <col min="3" max="3" width="155.140625" bestFit="1" customWidth="1"/>
  </cols>
  <sheetData>
    <row r="1" spans="1:3" ht="15.75" x14ac:dyDescent="0.25">
      <c r="A1" s="27" t="s">
        <v>21</v>
      </c>
      <c r="B1" s="27"/>
      <c r="C1" s="27"/>
    </row>
    <row r="2" spans="1:3" ht="18.75" x14ac:dyDescent="0.25">
      <c r="A2" s="10" t="s">
        <v>22</v>
      </c>
      <c r="B2" s="11" t="s">
        <v>23</v>
      </c>
      <c r="C2" s="12" t="s">
        <v>24</v>
      </c>
    </row>
    <row r="3" spans="1:3" ht="18.75" x14ac:dyDescent="0.25">
      <c r="A3" s="10" t="s">
        <v>25</v>
      </c>
      <c r="B3" s="13" t="s">
        <v>23</v>
      </c>
      <c r="C3" s="14" t="s">
        <v>26</v>
      </c>
    </row>
    <row r="4" spans="1:3" ht="18.75" x14ac:dyDescent="0.25">
      <c r="A4" s="10" t="s">
        <v>8</v>
      </c>
      <c r="B4" s="13" t="s">
        <v>23</v>
      </c>
      <c r="C4" s="14" t="s">
        <v>27</v>
      </c>
    </row>
    <row r="5" spans="1:3" ht="18.75" x14ac:dyDescent="0.25">
      <c r="A5" s="10" t="s">
        <v>28</v>
      </c>
      <c r="B5" s="13" t="s">
        <v>23</v>
      </c>
      <c r="C5" s="15" t="s">
        <v>29</v>
      </c>
    </row>
    <row r="6" spans="1:3" ht="18.75" x14ac:dyDescent="0.25">
      <c r="A6" s="10" t="s">
        <v>30</v>
      </c>
      <c r="B6" s="13" t="s">
        <v>23</v>
      </c>
      <c r="C6" s="15" t="s">
        <v>31</v>
      </c>
    </row>
    <row r="7" spans="1:3" ht="31.5" x14ac:dyDescent="0.25">
      <c r="A7" s="16" t="s">
        <v>32</v>
      </c>
      <c r="B7" s="13" t="s">
        <v>23</v>
      </c>
      <c r="C7" s="15" t="s">
        <v>33</v>
      </c>
    </row>
    <row r="8" spans="1:3" ht="18.75" x14ac:dyDescent="0.25">
      <c r="A8" s="16" t="s">
        <v>34</v>
      </c>
      <c r="B8" s="13" t="s">
        <v>23</v>
      </c>
      <c r="C8" s="15" t="s">
        <v>35</v>
      </c>
    </row>
    <row r="9" spans="1:3" ht="18.75" x14ac:dyDescent="0.25">
      <c r="A9" s="10"/>
      <c r="B9" s="13" t="s">
        <v>23</v>
      </c>
      <c r="C9" s="17"/>
    </row>
    <row r="10" spans="1:3" ht="18.75" x14ac:dyDescent="0.25">
      <c r="A10" s="10"/>
      <c r="B10" s="18" t="s">
        <v>23</v>
      </c>
      <c r="C10" s="19"/>
    </row>
  </sheetData>
  <mergeCells count="1">
    <mergeCell ref="A1:C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4"/>
  <sheetViews>
    <sheetView tabSelected="1" view="pageBreakPreview" topLeftCell="A18" zoomScale="60" zoomScaleNormal="85" workbookViewId="0">
      <selection activeCell="V28" sqref="V28"/>
    </sheetView>
  </sheetViews>
  <sheetFormatPr defaultRowHeight="15" x14ac:dyDescent="0.25"/>
  <cols>
    <col min="1" max="1" width="7" customWidth="1"/>
    <col min="2" max="2" width="66.42578125" customWidth="1"/>
    <col min="3" max="3" width="12.7109375" customWidth="1"/>
    <col min="4" max="4" width="8.28515625" customWidth="1"/>
    <col min="5" max="5" width="9.28515625" customWidth="1"/>
    <col min="6" max="6" width="8.140625" bestFit="1" customWidth="1"/>
    <col min="7" max="7" width="11.7109375" customWidth="1"/>
    <col min="8" max="8" width="5.85546875" customWidth="1"/>
    <col min="9" max="9" width="8.140625" customWidth="1"/>
    <col min="10" max="12" width="14.85546875" customWidth="1"/>
    <col min="13" max="13" width="16" customWidth="1"/>
    <col min="14" max="14" width="15.7109375" customWidth="1"/>
    <col min="15" max="15" width="18.5703125" customWidth="1"/>
  </cols>
  <sheetData>
    <row r="1" spans="1:15" ht="19.5" x14ac:dyDescent="0.25">
      <c r="A1" s="28" t="s">
        <v>1</v>
      </c>
      <c r="B1" s="28"/>
      <c r="C1" s="28"/>
      <c r="D1" s="28"/>
      <c r="E1" s="28"/>
      <c r="F1" s="28"/>
      <c r="G1" s="28"/>
      <c r="H1" s="28"/>
      <c r="I1" s="28"/>
      <c r="J1" s="28"/>
      <c r="K1" s="28"/>
      <c r="L1" s="28"/>
      <c r="M1" s="28"/>
      <c r="N1" s="28"/>
      <c r="O1" s="28"/>
    </row>
    <row r="2" spans="1:15" ht="19.5" x14ac:dyDescent="0.25">
      <c r="A2" s="29" t="s">
        <v>36</v>
      </c>
      <c r="B2" s="29"/>
      <c r="C2" s="29"/>
      <c r="D2" s="29"/>
      <c r="E2" s="29"/>
      <c r="F2" s="29"/>
      <c r="G2" s="29"/>
      <c r="H2" s="29"/>
      <c r="I2" s="29"/>
      <c r="J2" s="29"/>
      <c r="K2" s="29"/>
      <c r="L2" s="29"/>
      <c r="M2" s="29"/>
      <c r="N2" s="29"/>
      <c r="O2" s="29"/>
    </row>
    <row r="3" spans="1:15" ht="15.75" x14ac:dyDescent="0.25">
      <c r="A3" s="30" t="s">
        <v>0</v>
      </c>
      <c r="B3" s="30"/>
      <c r="C3" s="30"/>
      <c r="D3" s="30"/>
      <c r="E3" s="30"/>
      <c r="F3" s="30"/>
      <c r="G3" s="30"/>
      <c r="H3" s="30"/>
      <c r="I3" s="30"/>
      <c r="J3" s="30" t="s">
        <v>12</v>
      </c>
      <c r="K3" s="30"/>
      <c r="L3" s="30"/>
      <c r="M3" s="30"/>
      <c r="N3" s="30"/>
      <c r="O3" s="30"/>
    </row>
    <row r="4" spans="1:15" ht="15.75" thickBot="1" x14ac:dyDescent="0.3">
      <c r="A4" s="5"/>
      <c r="B4" s="5"/>
      <c r="C4" s="5"/>
      <c r="D4" s="5"/>
      <c r="E4" s="5"/>
      <c r="F4" s="5"/>
      <c r="G4" s="5"/>
      <c r="H4" s="5"/>
      <c r="I4" s="5"/>
      <c r="J4" s="5"/>
      <c r="K4" s="5"/>
      <c r="L4" s="5"/>
      <c r="M4" s="5"/>
    </row>
    <row r="5" spans="1:15" ht="17.25" thickTop="1" thickBot="1" x14ac:dyDescent="0.3">
      <c r="A5" s="31" t="s">
        <v>37</v>
      </c>
      <c r="B5" s="32"/>
      <c r="C5" s="32"/>
      <c r="D5" s="32"/>
      <c r="E5" s="32"/>
      <c r="F5" s="32"/>
      <c r="G5" s="32"/>
      <c r="H5" s="32"/>
      <c r="I5" s="32"/>
      <c r="J5" s="32"/>
      <c r="K5" s="32"/>
      <c r="L5" s="32"/>
      <c r="M5" s="32"/>
      <c r="N5" s="32"/>
      <c r="O5" s="33"/>
    </row>
    <row r="6" spans="1:15" ht="30.75" customHeight="1" thickTop="1" thickBot="1" x14ac:dyDescent="0.3">
      <c r="A6" s="34" t="s">
        <v>2</v>
      </c>
      <c r="B6" s="34" t="s">
        <v>3</v>
      </c>
      <c r="C6" s="34" t="s">
        <v>8</v>
      </c>
      <c r="D6" s="34" t="s">
        <v>6</v>
      </c>
      <c r="E6" s="34" t="s">
        <v>9</v>
      </c>
      <c r="F6" s="34" t="s">
        <v>4</v>
      </c>
      <c r="G6" s="34" t="s">
        <v>5</v>
      </c>
      <c r="H6" s="34" t="s">
        <v>11</v>
      </c>
      <c r="I6" s="34" t="s">
        <v>10</v>
      </c>
      <c r="J6" s="36" t="s">
        <v>14</v>
      </c>
      <c r="K6" s="37"/>
      <c r="L6" s="37"/>
      <c r="M6" s="38"/>
      <c r="N6" s="36" t="s">
        <v>20</v>
      </c>
      <c r="O6" s="38"/>
    </row>
    <row r="7" spans="1:15" ht="76.5" thickTop="1" thickBot="1" x14ac:dyDescent="0.3">
      <c r="A7" s="35"/>
      <c r="B7" s="35"/>
      <c r="C7" s="35"/>
      <c r="D7" s="35"/>
      <c r="E7" s="35"/>
      <c r="F7" s="35"/>
      <c r="G7" s="35"/>
      <c r="H7" s="35"/>
      <c r="I7" s="35"/>
      <c r="J7" s="4" t="s">
        <v>18</v>
      </c>
      <c r="K7" s="4" t="s">
        <v>17</v>
      </c>
      <c r="L7" s="4" t="s">
        <v>13</v>
      </c>
      <c r="M7" s="3" t="s">
        <v>7</v>
      </c>
      <c r="N7" s="4" t="s">
        <v>15</v>
      </c>
      <c r="O7" s="3" t="s">
        <v>16</v>
      </c>
    </row>
    <row r="8" spans="1:15" ht="16.5" thickTop="1" thickBot="1" x14ac:dyDescent="0.3">
      <c r="A8" s="1">
        <v>1</v>
      </c>
      <c r="B8" s="2" t="s">
        <v>39</v>
      </c>
      <c r="C8" s="2"/>
      <c r="D8" s="2">
        <v>300</v>
      </c>
      <c r="E8" s="2" t="s">
        <v>40</v>
      </c>
      <c r="F8" s="2"/>
      <c r="G8" s="2"/>
      <c r="H8" s="8"/>
      <c r="I8" s="9"/>
      <c r="J8" s="6"/>
      <c r="K8" s="6">
        <f>J8*H8</f>
        <v>0</v>
      </c>
      <c r="L8" s="6">
        <f>J8+K8</f>
        <v>0</v>
      </c>
      <c r="M8" s="6">
        <f>L8*D8</f>
        <v>0</v>
      </c>
      <c r="N8" s="7">
        <f>L8*(1+18%-I8)</f>
        <v>0</v>
      </c>
      <c r="O8" s="6">
        <f>N8*D8</f>
        <v>0</v>
      </c>
    </row>
    <row r="9" spans="1:15" ht="31.5" thickTop="1" thickBot="1" x14ac:dyDescent="0.3">
      <c r="A9" s="1">
        <v>2</v>
      </c>
      <c r="B9" s="2" t="s">
        <v>41</v>
      </c>
      <c r="C9" s="2"/>
      <c r="D9" s="2">
        <v>200</v>
      </c>
      <c r="E9" s="2" t="s">
        <v>42</v>
      </c>
      <c r="F9" s="2"/>
      <c r="G9" s="2"/>
      <c r="H9" s="8"/>
      <c r="I9" s="9"/>
      <c r="J9" s="6"/>
      <c r="K9" s="6">
        <f t="shared" ref="K9:K21" si="0">J9*H9</f>
        <v>0</v>
      </c>
      <c r="L9" s="6">
        <f t="shared" ref="L9:L21" si="1">J9+K9</f>
        <v>0</v>
      </c>
      <c r="M9" s="6">
        <f t="shared" ref="M9:M21" si="2">L9*D9</f>
        <v>0</v>
      </c>
      <c r="N9" s="7">
        <f t="shared" ref="N9:N21" si="3">L9*(1+18%-I9)</f>
        <v>0</v>
      </c>
      <c r="O9" s="6">
        <f t="shared" ref="O9:O21" si="4">N9*D9</f>
        <v>0</v>
      </c>
    </row>
    <row r="10" spans="1:15" ht="31.5" thickTop="1" thickBot="1" x14ac:dyDescent="0.3">
      <c r="A10" s="1">
        <v>3</v>
      </c>
      <c r="B10" s="2" t="s">
        <v>43</v>
      </c>
      <c r="C10" s="2"/>
      <c r="D10" s="2">
        <v>200</v>
      </c>
      <c r="E10" s="2" t="s">
        <v>42</v>
      </c>
      <c r="F10" s="2"/>
      <c r="G10" s="2"/>
      <c r="H10" s="8"/>
      <c r="I10" s="9"/>
      <c r="J10" s="6"/>
      <c r="K10" s="6">
        <f t="shared" si="0"/>
        <v>0</v>
      </c>
      <c r="L10" s="6">
        <f t="shared" si="1"/>
        <v>0</v>
      </c>
      <c r="M10" s="6">
        <f t="shared" si="2"/>
        <v>0</v>
      </c>
      <c r="N10" s="7">
        <f t="shared" si="3"/>
        <v>0</v>
      </c>
      <c r="O10" s="6">
        <f t="shared" si="4"/>
        <v>0</v>
      </c>
    </row>
    <row r="11" spans="1:15" ht="16.5" thickTop="1" thickBot="1" x14ac:dyDescent="0.3">
      <c r="A11" s="1">
        <v>4</v>
      </c>
      <c r="B11" s="2" t="s">
        <v>44</v>
      </c>
      <c r="C11" s="2"/>
      <c r="D11" s="2">
        <v>400</v>
      </c>
      <c r="E11" s="2" t="s">
        <v>42</v>
      </c>
      <c r="F11" s="2"/>
      <c r="G11" s="2"/>
      <c r="H11" s="8"/>
      <c r="I11" s="9"/>
      <c r="J11" s="6"/>
      <c r="K11" s="6">
        <f t="shared" si="0"/>
        <v>0</v>
      </c>
      <c r="L11" s="6">
        <f t="shared" si="1"/>
        <v>0</v>
      </c>
      <c r="M11" s="6">
        <f t="shared" si="2"/>
        <v>0</v>
      </c>
      <c r="N11" s="7">
        <f t="shared" si="3"/>
        <v>0</v>
      </c>
      <c r="O11" s="6">
        <f t="shared" si="4"/>
        <v>0</v>
      </c>
    </row>
    <row r="12" spans="1:15" ht="16.5" thickTop="1" thickBot="1" x14ac:dyDescent="0.3">
      <c r="A12" s="1">
        <v>5</v>
      </c>
      <c r="B12" s="2" t="s">
        <v>45</v>
      </c>
      <c r="C12" s="2"/>
      <c r="D12" s="2">
        <v>200</v>
      </c>
      <c r="E12" s="2" t="s">
        <v>42</v>
      </c>
      <c r="F12" s="2"/>
      <c r="G12" s="2"/>
      <c r="H12" s="8"/>
      <c r="I12" s="9"/>
      <c r="J12" s="6"/>
      <c r="K12" s="6">
        <f t="shared" si="0"/>
        <v>0</v>
      </c>
      <c r="L12" s="6">
        <f t="shared" si="1"/>
        <v>0</v>
      </c>
      <c r="M12" s="6">
        <f t="shared" si="2"/>
        <v>0</v>
      </c>
      <c r="N12" s="7">
        <f t="shared" si="3"/>
        <v>0</v>
      </c>
      <c r="O12" s="6">
        <f t="shared" si="4"/>
        <v>0</v>
      </c>
    </row>
    <row r="13" spans="1:15" ht="16.5" thickTop="1" thickBot="1" x14ac:dyDescent="0.3">
      <c r="A13" s="1">
        <v>6</v>
      </c>
      <c r="B13" s="2" t="s">
        <v>46</v>
      </c>
      <c r="C13" s="2"/>
      <c r="D13" s="2">
        <v>600</v>
      </c>
      <c r="E13" s="2" t="s">
        <v>42</v>
      </c>
      <c r="F13" s="2"/>
      <c r="G13" s="2"/>
      <c r="H13" s="8"/>
      <c r="I13" s="9"/>
      <c r="J13" s="6"/>
      <c r="K13" s="6">
        <f t="shared" si="0"/>
        <v>0</v>
      </c>
      <c r="L13" s="6">
        <f t="shared" si="1"/>
        <v>0</v>
      </c>
      <c r="M13" s="6">
        <f t="shared" si="2"/>
        <v>0</v>
      </c>
      <c r="N13" s="7">
        <f t="shared" si="3"/>
        <v>0</v>
      </c>
      <c r="O13" s="6">
        <f t="shared" si="4"/>
        <v>0</v>
      </c>
    </row>
    <row r="14" spans="1:15" ht="16.5" thickTop="1" thickBot="1" x14ac:dyDescent="0.3">
      <c r="A14" s="1">
        <v>7</v>
      </c>
      <c r="B14" s="2" t="s">
        <v>47</v>
      </c>
      <c r="C14" s="2"/>
      <c r="D14" s="2">
        <v>400</v>
      </c>
      <c r="E14" s="2" t="s">
        <v>42</v>
      </c>
      <c r="F14" s="2"/>
      <c r="G14" s="2"/>
      <c r="H14" s="8"/>
      <c r="I14" s="9"/>
      <c r="J14" s="6"/>
      <c r="K14" s="6">
        <f t="shared" si="0"/>
        <v>0</v>
      </c>
      <c r="L14" s="6">
        <f t="shared" si="1"/>
        <v>0</v>
      </c>
      <c r="M14" s="6">
        <f t="shared" si="2"/>
        <v>0</v>
      </c>
      <c r="N14" s="7">
        <f t="shared" si="3"/>
        <v>0</v>
      </c>
      <c r="O14" s="6">
        <f t="shared" si="4"/>
        <v>0</v>
      </c>
    </row>
    <row r="15" spans="1:15" ht="16.5" thickTop="1" thickBot="1" x14ac:dyDescent="0.3">
      <c r="A15" s="1">
        <v>8</v>
      </c>
      <c r="B15" s="2" t="s">
        <v>48</v>
      </c>
      <c r="C15" s="2"/>
      <c r="D15" s="2">
        <v>1800</v>
      </c>
      <c r="E15" s="2" t="s">
        <v>42</v>
      </c>
      <c r="F15" s="2"/>
      <c r="G15" s="2"/>
      <c r="H15" s="8"/>
      <c r="I15" s="9"/>
      <c r="J15" s="6"/>
      <c r="K15" s="6">
        <f t="shared" si="0"/>
        <v>0</v>
      </c>
      <c r="L15" s="6">
        <f t="shared" si="1"/>
        <v>0</v>
      </c>
      <c r="M15" s="6">
        <f t="shared" si="2"/>
        <v>0</v>
      </c>
      <c r="N15" s="7">
        <f t="shared" si="3"/>
        <v>0</v>
      </c>
      <c r="O15" s="6">
        <f t="shared" si="4"/>
        <v>0</v>
      </c>
    </row>
    <row r="16" spans="1:15" ht="16.5" thickTop="1" thickBot="1" x14ac:dyDescent="0.3">
      <c r="A16" s="1">
        <v>9</v>
      </c>
      <c r="B16" s="2" t="s">
        <v>49</v>
      </c>
      <c r="C16" s="2"/>
      <c r="D16" s="2">
        <v>100</v>
      </c>
      <c r="E16" s="2" t="s">
        <v>42</v>
      </c>
      <c r="F16" s="2"/>
      <c r="G16" s="2"/>
      <c r="H16" s="8"/>
      <c r="I16" s="9"/>
      <c r="J16" s="6"/>
      <c r="K16" s="6">
        <f t="shared" si="0"/>
        <v>0</v>
      </c>
      <c r="L16" s="6">
        <f t="shared" si="1"/>
        <v>0</v>
      </c>
      <c r="M16" s="6">
        <f t="shared" si="2"/>
        <v>0</v>
      </c>
      <c r="N16" s="7">
        <f t="shared" si="3"/>
        <v>0</v>
      </c>
      <c r="O16" s="6">
        <f t="shared" si="4"/>
        <v>0</v>
      </c>
    </row>
    <row r="17" spans="1:15" ht="16.5" thickTop="1" thickBot="1" x14ac:dyDescent="0.3">
      <c r="A17" s="1">
        <v>10</v>
      </c>
      <c r="B17" s="2" t="s">
        <v>50</v>
      </c>
      <c r="C17" s="2"/>
      <c r="D17" s="2">
        <v>100</v>
      </c>
      <c r="E17" s="2" t="s">
        <v>42</v>
      </c>
      <c r="F17" s="2"/>
      <c r="G17" s="2"/>
      <c r="H17" s="8"/>
      <c r="I17" s="9"/>
      <c r="J17" s="6"/>
      <c r="K17" s="6">
        <f t="shared" si="0"/>
        <v>0</v>
      </c>
      <c r="L17" s="6">
        <f t="shared" si="1"/>
        <v>0</v>
      </c>
      <c r="M17" s="6">
        <f t="shared" si="2"/>
        <v>0</v>
      </c>
      <c r="N17" s="7">
        <f t="shared" si="3"/>
        <v>0</v>
      </c>
      <c r="O17" s="6">
        <f t="shared" si="4"/>
        <v>0</v>
      </c>
    </row>
    <row r="18" spans="1:15" ht="16.5" thickTop="1" thickBot="1" x14ac:dyDescent="0.3">
      <c r="A18" s="1">
        <v>11</v>
      </c>
      <c r="B18" s="2" t="s">
        <v>51</v>
      </c>
      <c r="C18" s="2"/>
      <c r="D18" s="2">
        <v>100</v>
      </c>
      <c r="E18" s="2" t="s">
        <v>42</v>
      </c>
      <c r="F18" s="2"/>
      <c r="G18" s="2"/>
      <c r="H18" s="8"/>
      <c r="I18" s="9"/>
      <c r="J18" s="6"/>
      <c r="K18" s="6">
        <f t="shared" si="0"/>
        <v>0</v>
      </c>
      <c r="L18" s="6">
        <f t="shared" si="1"/>
        <v>0</v>
      </c>
      <c r="M18" s="6">
        <f t="shared" si="2"/>
        <v>0</v>
      </c>
      <c r="N18" s="7">
        <f t="shared" si="3"/>
        <v>0</v>
      </c>
      <c r="O18" s="6">
        <f t="shared" si="4"/>
        <v>0</v>
      </c>
    </row>
    <row r="19" spans="1:15" ht="16.5" thickTop="1" thickBot="1" x14ac:dyDescent="0.3">
      <c r="A19" s="1">
        <v>12</v>
      </c>
      <c r="B19" s="2" t="s">
        <v>52</v>
      </c>
      <c r="C19" s="2"/>
      <c r="D19" s="2">
        <v>500</v>
      </c>
      <c r="E19" s="2" t="s">
        <v>42</v>
      </c>
      <c r="F19" s="2"/>
      <c r="G19" s="2"/>
      <c r="H19" s="8"/>
      <c r="I19" s="9"/>
      <c r="J19" s="6"/>
      <c r="K19" s="6">
        <f t="shared" si="0"/>
        <v>0</v>
      </c>
      <c r="L19" s="6">
        <f t="shared" si="1"/>
        <v>0</v>
      </c>
      <c r="M19" s="6">
        <f t="shared" si="2"/>
        <v>0</v>
      </c>
      <c r="N19" s="7">
        <f t="shared" si="3"/>
        <v>0</v>
      </c>
      <c r="O19" s="6">
        <f t="shared" si="4"/>
        <v>0</v>
      </c>
    </row>
    <row r="20" spans="1:15" ht="16.5" thickTop="1" thickBot="1" x14ac:dyDescent="0.3">
      <c r="A20" s="1">
        <v>13</v>
      </c>
      <c r="B20" s="2" t="s">
        <v>53</v>
      </c>
      <c r="C20" s="2"/>
      <c r="D20" s="2">
        <v>100</v>
      </c>
      <c r="E20" s="2" t="s">
        <v>42</v>
      </c>
      <c r="F20" s="2"/>
      <c r="G20" s="2"/>
      <c r="H20" s="8"/>
      <c r="I20" s="9"/>
      <c r="J20" s="6"/>
      <c r="K20" s="6">
        <f t="shared" si="0"/>
        <v>0</v>
      </c>
      <c r="L20" s="6">
        <f t="shared" si="1"/>
        <v>0</v>
      </c>
      <c r="M20" s="6">
        <f t="shared" si="2"/>
        <v>0</v>
      </c>
      <c r="N20" s="7">
        <f t="shared" si="3"/>
        <v>0</v>
      </c>
      <c r="O20" s="6">
        <f t="shared" si="4"/>
        <v>0</v>
      </c>
    </row>
    <row r="21" spans="1:15" ht="16.5" thickTop="1" thickBot="1" x14ac:dyDescent="0.3">
      <c r="A21" s="1">
        <v>14</v>
      </c>
      <c r="B21" s="2" t="s">
        <v>54</v>
      </c>
      <c r="C21" s="2"/>
      <c r="D21" s="2">
        <v>400</v>
      </c>
      <c r="E21" s="2" t="s">
        <v>42</v>
      </c>
      <c r="F21" s="2"/>
      <c r="G21" s="2"/>
      <c r="H21" s="8"/>
      <c r="I21" s="9"/>
      <c r="J21" s="6"/>
      <c r="K21" s="6">
        <f t="shared" si="0"/>
        <v>0</v>
      </c>
      <c r="L21" s="6">
        <f t="shared" si="1"/>
        <v>0</v>
      </c>
      <c r="M21" s="6">
        <f t="shared" si="2"/>
        <v>0</v>
      </c>
      <c r="N21" s="7">
        <f t="shared" si="3"/>
        <v>0</v>
      </c>
      <c r="O21" s="6">
        <f t="shared" si="4"/>
        <v>0</v>
      </c>
    </row>
    <row r="22" spans="1:15" ht="16.5" thickTop="1" thickBot="1" x14ac:dyDescent="0.3">
      <c r="A22" s="39" t="s">
        <v>19</v>
      </c>
      <c r="B22" s="40"/>
      <c r="C22" s="40"/>
      <c r="D22" s="40"/>
      <c r="E22" s="40"/>
      <c r="F22" s="40"/>
      <c r="G22" s="40"/>
      <c r="H22" s="40"/>
      <c r="I22" s="40"/>
      <c r="J22" s="41">
        <f>SUM(K8:K26)</f>
        <v>0</v>
      </c>
      <c r="K22" s="43"/>
      <c r="L22" s="41">
        <f>SUM(M8:M26)</f>
        <v>0</v>
      </c>
      <c r="M22" s="42"/>
      <c r="N22" s="41">
        <f>SUM(O8:O26)</f>
        <v>0</v>
      </c>
      <c r="O22" s="42"/>
    </row>
    <row r="23" spans="1:15" ht="17.25" thickTop="1" thickBot="1" x14ac:dyDescent="0.3">
      <c r="A23" s="31"/>
      <c r="B23" s="32"/>
      <c r="C23" s="32"/>
      <c r="D23" s="32"/>
      <c r="E23" s="32"/>
      <c r="F23" s="32"/>
      <c r="G23" s="32"/>
      <c r="H23" s="32"/>
      <c r="I23" s="32"/>
      <c r="J23" s="32"/>
      <c r="K23" s="32"/>
      <c r="L23" s="32"/>
      <c r="M23" s="32"/>
      <c r="N23" s="32"/>
      <c r="O23" s="33"/>
    </row>
    <row r="24" spans="1:15" ht="37.5" customHeight="1" thickTop="1" thickBot="1" x14ac:dyDescent="0.3">
      <c r="A24" s="34" t="s">
        <v>2</v>
      </c>
      <c r="B24" s="34" t="s">
        <v>3</v>
      </c>
      <c r="C24" s="34" t="s">
        <v>8</v>
      </c>
      <c r="D24" s="34" t="s">
        <v>6</v>
      </c>
      <c r="E24" s="34" t="s">
        <v>9</v>
      </c>
      <c r="F24" s="34" t="s">
        <v>4</v>
      </c>
      <c r="G24" s="34" t="s">
        <v>5</v>
      </c>
      <c r="H24" s="34" t="s">
        <v>11</v>
      </c>
      <c r="I24" s="34" t="s">
        <v>10</v>
      </c>
      <c r="J24" s="36" t="s">
        <v>14</v>
      </c>
      <c r="K24" s="37"/>
      <c r="L24" s="37"/>
      <c r="M24" s="38"/>
      <c r="N24" s="36" t="s">
        <v>20</v>
      </c>
      <c r="O24" s="38"/>
    </row>
    <row r="25" spans="1:15" ht="76.5" thickTop="1" thickBot="1" x14ac:dyDescent="0.3">
      <c r="A25" s="35"/>
      <c r="B25" s="35"/>
      <c r="C25" s="35"/>
      <c r="D25" s="35"/>
      <c r="E25" s="35"/>
      <c r="F25" s="35"/>
      <c r="G25" s="35"/>
      <c r="H25" s="35"/>
      <c r="I25" s="35"/>
      <c r="J25" s="4" t="s">
        <v>18</v>
      </c>
      <c r="K25" s="4" t="s">
        <v>17</v>
      </c>
      <c r="L25" s="4" t="s">
        <v>13</v>
      </c>
      <c r="M25" s="3" t="s">
        <v>7</v>
      </c>
      <c r="N25" s="4" t="s">
        <v>15</v>
      </c>
      <c r="O25" s="3" t="s">
        <v>16</v>
      </c>
    </row>
    <row r="26" spans="1:15" ht="46.5" thickTop="1" thickBot="1" x14ac:dyDescent="0.3">
      <c r="A26" s="1">
        <v>15</v>
      </c>
      <c r="B26" s="2" t="s">
        <v>55</v>
      </c>
      <c r="C26" s="2"/>
      <c r="D26" s="2">
        <v>800</v>
      </c>
      <c r="E26" s="2" t="s">
        <v>42</v>
      </c>
      <c r="F26" s="2"/>
      <c r="G26" s="2"/>
      <c r="H26" s="8"/>
      <c r="I26" s="9"/>
      <c r="J26" s="6"/>
      <c r="K26" s="6">
        <f>J26*H26</f>
        <v>0</v>
      </c>
      <c r="L26" s="6">
        <f>J26+K26</f>
        <v>0</v>
      </c>
      <c r="M26" s="6">
        <f>L26*D26</f>
        <v>0</v>
      </c>
      <c r="N26" s="7">
        <f>L26*(1+18%-I26)</f>
        <v>0</v>
      </c>
      <c r="O26" s="6">
        <f>N26*D26</f>
        <v>0</v>
      </c>
    </row>
    <row r="27" spans="1:15" ht="16.5" thickTop="1" thickBot="1" x14ac:dyDescent="0.3">
      <c r="A27" s="39" t="s">
        <v>19</v>
      </c>
      <c r="B27" s="40"/>
      <c r="C27" s="40"/>
      <c r="D27" s="40"/>
      <c r="E27" s="40"/>
      <c r="F27" s="40"/>
      <c r="G27" s="40"/>
      <c r="H27" s="40"/>
      <c r="I27" s="40"/>
      <c r="J27" s="41">
        <f>SUM(K26:K26)</f>
        <v>0</v>
      </c>
      <c r="K27" s="43"/>
      <c r="L27" s="41">
        <f>SUM(M26:M26)</f>
        <v>0</v>
      </c>
      <c r="M27" s="43"/>
      <c r="N27" s="41">
        <f>SUM(O26:O26)</f>
        <v>0</v>
      </c>
      <c r="O27" s="43"/>
    </row>
    <row r="28" spans="1:15" ht="17.25" thickTop="1" thickBot="1" x14ac:dyDescent="0.3">
      <c r="A28" s="31"/>
      <c r="B28" s="32"/>
      <c r="C28" s="32"/>
      <c r="D28" s="32"/>
      <c r="E28" s="32"/>
      <c r="F28" s="32"/>
      <c r="G28" s="32"/>
      <c r="H28" s="32"/>
      <c r="I28" s="32"/>
      <c r="J28" s="32"/>
      <c r="K28" s="32"/>
      <c r="L28" s="32"/>
      <c r="M28" s="32"/>
      <c r="N28" s="32"/>
      <c r="O28" s="33"/>
    </row>
    <row r="29" spans="1:15" ht="37.5" customHeight="1" thickTop="1" thickBot="1" x14ac:dyDescent="0.3">
      <c r="A29" s="34" t="s">
        <v>2</v>
      </c>
      <c r="B29" s="34" t="s">
        <v>3</v>
      </c>
      <c r="C29" s="34" t="s">
        <v>8</v>
      </c>
      <c r="D29" s="34" t="s">
        <v>6</v>
      </c>
      <c r="E29" s="34" t="s">
        <v>9</v>
      </c>
      <c r="F29" s="34" t="s">
        <v>4</v>
      </c>
      <c r="G29" s="34" t="s">
        <v>5</v>
      </c>
      <c r="H29" s="34" t="s">
        <v>11</v>
      </c>
      <c r="I29" s="34" t="s">
        <v>10</v>
      </c>
      <c r="J29" s="36" t="s">
        <v>14</v>
      </c>
      <c r="K29" s="37"/>
      <c r="L29" s="37"/>
      <c r="M29" s="38"/>
      <c r="N29" s="36" t="s">
        <v>20</v>
      </c>
      <c r="O29" s="38"/>
    </row>
    <row r="30" spans="1:15" ht="76.5" thickTop="1" thickBot="1" x14ac:dyDescent="0.3">
      <c r="A30" s="35"/>
      <c r="B30" s="35"/>
      <c r="C30" s="35"/>
      <c r="D30" s="35"/>
      <c r="E30" s="35"/>
      <c r="F30" s="35"/>
      <c r="G30" s="35"/>
      <c r="H30" s="35"/>
      <c r="I30" s="35"/>
      <c r="J30" s="4" t="s">
        <v>18</v>
      </c>
      <c r="K30" s="4" t="s">
        <v>17</v>
      </c>
      <c r="L30" s="4" t="s">
        <v>13</v>
      </c>
      <c r="M30" s="3" t="s">
        <v>7</v>
      </c>
      <c r="N30" s="4" t="s">
        <v>15</v>
      </c>
      <c r="O30" s="3" t="s">
        <v>16</v>
      </c>
    </row>
    <row r="31" spans="1:15" ht="91.5" thickTop="1" thickBot="1" x14ac:dyDescent="0.3">
      <c r="A31" s="1">
        <v>16</v>
      </c>
      <c r="B31" s="2" t="s">
        <v>56</v>
      </c>
      <c r="C31" s="2"/>
      <c r="D31" s="2">
        <v>200</v>
      </c>
      <c r="E31" s="2" t="s">
        <v>42</v>
      </c>
      <c r="F31" s="2"/>
      <c r="G31" s="2"/>
      <c r="H31" s="8"/>
      <c r="I31" s="9"/>
      <c r="J31" s="6"/>
      <c r="K31" s="6">
        <f>J31*H31</f>
        <v>0</v>
      </c>
      <c r="L31" s="6">
        <f>J31+K31</f>
        <v>0</v>
      </c>
      <c r="M31" s="6">
        <f>L31*D31</f>
        <v>0</v>
      </c>
      <c r="N31" s="7">
        <f>L31*(1+18%-I31)</f>
        <v>0</v>
      </c>
      <c r="O31" s="6">
        <f>N31*D31</f>
        <v>0</v>
      </c>
    </row>
    <row r="32" spans="1:15" ht="16.5" thickTop="1" thickBot="1" x14ac:dyDescent="0.3">
      <c r="A32" s="39" t="s">
        <v>19</v>
      </c>
      <c r="B32" s="40"/>
      <c r="C32" s="40"/>
      <c r="D32" s="40"/>
      <c r="E32" s="40"/>
      <c r="F32" s="40"/>
      <c r="G32" s="40"/>
      <c r="H32" s="40"/>
      <c r="I32" s="40"/>
      <c r="J32" s="41">
        <f>SUM(K31:K31)</f>
        <v>0</v>
      </c>
      <c r="K32" s="43"/>
      <c r="L32" s="41">
        <f>SUM(M31:M31)</f>
        <v>0</v>
      </c>
      <c r="M32" s="42"/>
      <c r="N32" s="41">
        <f>SUM(O31:O31)</f>
        <v>0</v>
      </c>
      <c r="O32" s="42"/>
    </row>
    <row r="33" spans="1:15" ht="17.25" thickTop="1" thickBot="1" x14ac:dyDescent="0.3">
      <c r="A33" s="31" t="s">
        <v>38</v>
      </c>
      <c r="B33" s="32"/>
      <c r="C33" s="32"/>
      <c r="D33" s="32"/>
      <c r="E33" s="32"/>
      <c r="F33" s="32"/>
      <c r="G33" s="32"/>
      <c r="H33" s="32"/>
      <c r="I33" s="32"/>
      <c r="J33" s="32"/>
      <c r="K33" s="32"/>
      <c r="L33" s="32"/>
      <c r="M33" s="32"/>
      <c r="N33" s="32"/>
      <c r="O33" s="33"/>
    </row>
    <row r="34" spans="1:15" ht="33" customHeight="1" thickTop="1" thickBot="1" x14ac:dyDescent="0.3">
      <c r="A34" s="34" t="s">
        <v>2</v>
      </c>
      <c r="B34" s="34" t="s">
        <v>3</v>
      </c>
      <c r="C34" s="34" t="s">
        <v>8</v>
      </c>
      <c r="D34" s="34" t="s">
        <v>6</v>
      </c>
      <c r="E34" s="34" t="s">
        <v>9</v>
      </c>
      <c r="F34" s="34" t="s">
        <v>4</v>
      </c>
      <c r="G34" s="34" t="s">
        <v>5</v>
      </c>
      <c r="H34" s="34" t="s">
        <v>11</v>
      </c>
      <c r="I34" s="34" t="s">
        <v>10</v>
      </c>
      <c r="J34" s="36" t="s">
        <v>14</v>
      </c>
      <c r="K34" s="37"/>
      <c r="L34" s="37"/>
      <c r="M34" s="38"/>
      <c r="N34" s="36" t="s">
        <v>20</v>
      </c>
      <c r="O34" s="38"/>
    </row>
    <row r="35" spans="1:15" ht="76.5" thickTop="1" thickBot="1" x14ac:dyDescent="0.3">
      <c r="A35" s="35"/>
      <c r="B35" s="35"/>
      <c r="C35" s="35"/>
      <c r="D35" s="35"/>
      <c r="E35" s="35"/>
      <c r="F35" s="35"/>
      <c r="G35" s="35"/>
      <c r="H35" s="35"/>
      <c r="I35" s="35"/>
      <c r="J35" s="4" t="s">
        <v>18</v>
      </c>
      <c r="K35" s="4" t="s">
        <v>17</v>
      </c>
      <c r="L35" s="4" t="s">
        <v>13</v>
      </c>
      <c r="M35" s="3" t="s">
        <v>7</v>
      </c>
      <c r="N35" s="4" t="s">
        <v>15</v>
      </c>
      <c r="O35" s="3" t="s">
        <v>16</v>
      </c>
    </row>
    <row r="36" spans="1:15" ht="16.5" thickTop="1" thickBot="1" x14ac:dyDescent="0.3">
      <c r="A36" s="1">
        <v>17</v>
      </c>
      <c r="B36" s="2" t="s">
        <v>57</v>
      </c>
      <c r="C36" s="2"/>
      <c r="D36" s="2">
        <v>200</v>
      </c>
      <c r="E36" s="2" t="s">
        <v>42</v>
      </c>
      <c r="F36" s="2"/>
      <c r="G36" s="2"/>
      <c r="H36" s="8"/>
      <c r="I36" s="9"/>
      <c r="J36" s="6"/>
      <c r="K36" s="6">
        <f>J36*H36</f>
        <v>0</v>
      </c>
      <c r="L36" s="6">
        <f>J36+K36</f>
        <v>0</v>
      </c>
      <c r="M36" s="6">
        <f>L36*D36</f>
        <v>0</v>
      </c>
      <c r="N36" s="7">
        <f>L36*(1+18%-I36)</f>
        <v>0</v>
      </c>
      <c r="O36" s="6">
        <f>N36*D36</f>
        <v>0</v>
      </c>
    </row>
    <row r="37" spans="1:15" ht="16.5" thickTop="1" thickBot="1" x14ac:dyDescent="0.3">
      <c r="A37" s="1">
        <v>18</v>
      </c>
      <c r="B37" s="2" t="s">
        <v>58</v>
      </c>
      <c r="C37" s="2"/>
      <c r="D37" s="2">
        <v>100</v>
      </c>
      <c r="E37" s="2" t="s">
        <v>42</v>
      </c>
      <c r="F37" s="2"/>
      <c r="G37" s="2"/>
      <c r="H37" s="8"/>
      <c r="I37" s="9"/>
      <c r="J37" s="6"/>
      <c r="K37" s="6">
        <f>J37*H37</f>
        <v>0</v>
      </c>
      <c r="L37" s="6">
        <f>J37+K37</f>
        <v>0</v>
      </c>
      <c r="M37" s="6">
        <f>L37*D37</f>
        <v>0</v>
      </c>
      <c r="N37" s="7">
        <f>L37*(1+18%-I37)</f>
        <v>0</v>
      </c>
      <c r="O37" s="6">
        <f>N37*D37</f>
        <v>0</v>
      </c>
    </row>
    <row r="38" spans="1:15" ht="16.5" thickTop="1" thickBot="1" x14ac:dyDescent="0.3">
      <c r="A38" s="39" t="s">
        <v>19</v>
      </c>
      <c r="B38" s="40"/>
      <c r="C38" s="40"/>
      <c r="D38" s="40"/>
      <c r="E38" s="40"/>
      <c r="F38" s="40"/>
      <c r="G38" s="40"/>
      <c r="H38" s="40"/>
      <c r="I38" s="40"/>
      <c r="J38" s="41">
        <f>SUM(K36:K37)</f>
        <v>0</v>
      </c>
      <c r="K38" s="43"/>
      <c r="L38" s="41">
        <f>SUM(M36:M37)</f>
        <v>0</v>
      </c>
      <c r="M38" s="43"/>
      <c r="N38" s="41">
        <f t="shared" ref="N38" si="5">SUM(O36:O37)</f>
        <v>0</v>
      </c>
      <c r="O38" s="43"/>
    </row>
    <row r="39" spans="1:15" ht="17.25" thickTop="1" thickBot="1" x14ac:dyDescent="0.3">
      <c r="A39" s="31"/>
      <c r="B39" s="32"/>
      <c r="C39" s="32"/>
      <c r="D39" s="32"/>
      <c r="E39" s="32"/>
      <c r="F39" s="32"/>
      <c r="G39" s="32"/>
      <c r="H39" s="32"/>
      <c r="I39" s="32"/>
      <c r="J39" s="32"/>
      <c r="K39" s="32"/>
      <c r="L39" s="32"/>
      <c r="M39" s="32"/>
      <c r="N39" s="32"/>
      <c r="O39" s="33"/>
    </row>
    <row r="40" spans="1:15" ht="31.5" customHeight="1" thickTop="1" thickBot="1" x14ac:dyDescent="0.3">
      <c r="A40" s="34" t="s">
        <v>2</v>
      </c>
      <c r="B40" s="34" t="s">
        <v>3</v>
      </c>
      <c r="C40" s="34" t="s">
        <v>8</v>
      </c>
      <c r="D40" s="34" t="s">
        <v>6</v>
      </c>
      <c r="E40" s="34" t="s">
        <v>9</v>
      </c>
      <c r="F40" s="34" t="s">
        <v>4</v>
      </c>
      <c r="G40" s="34" t="s">
        <v>5</v>
      </c>
      <c r="H40" s="34" t="s">
        <v>11</v>
      </c>
      <c r="I40" s="34" t="s">
        <v>10</v>
      </c>
      <c r="J40" s="36" t="s">
        <v>14</v>
      </c>
      <c r="K40" s="37"/>
      <c r="L40" s="37"/>
      <c r="M40" s="38"/>
      <c r="N40" s="36" t="s">
        <v>20</v>
      </c>
      <c r="O40" s="38"/>
    </row>
    <row r="41" spans="1:15" ht="76.5" thickTop="1" thickBot="1" x14ac:dyDescent="0.3">
      <c r="A41" s="35"/>
      <c r="B41" s="35"/>
      <c r="C41" s="35"/>
      <c r="D41" s="35"/>
      <c r="E41" s="35"/>
      <c r="F41" s="35"/>
      <c r="G41" s="35"/>
      <c r="H41" s="35"/>
      <c r="I41" s="35"/>
      <c r="J41" s="4" t="s">
        <v>18</v>
      </c>
      <c r="K41" s="4" t="s">
        <v>17</v>
      </c>
      <c r="L41" s="4" t="s">
        <v>13</v>
      </c>
      <c r="M41" s="3" t="s">
        <v>7</v>
      </c>
      <c r="N41" s="4" t="s">
        <v>15</v>
      </c>
      <c r="O41" s="3" t="s">
        <v>16</v>
      </c>
    </row>
    <row r="42" spans="1:15" ht="31.5" thickTop="1" thickBot="1" x14ac:dyDescent="0.3">
      <c r="A42" s="1">
        <v>19</v>
      </c>
      <c r="B42" s="2" t="s">
        <v>59</v>
      </c>
      <c r="C42" s="2"/>
      <c r="D42" s="2">
        <v>400</v>
      </c>
      <c r="E42" s="2" t="s">
        <v>42</v>
      </c>
      <c r="F42" s="2"/>
      <c r="G42" s="2"/>
      <c r="H42" s="8"/>
      <c r="I42" s="9"/>
      <c r="J42" s="6"/>
      <c r="K42" s="6">
        <f>J42*H42</f>
        <v>0</v>
      </c>
      <c r="L42" s="6">
        <f>J42+K42</f>
        <v>0</v>
      </c>
      <c r="M42" s="6">
        <f>L42*D42</f>
        <v>0</v>
      </c>
      <c r="N42" s="7">
        <f>L42*(1+18%-I42)</f>
        <v>0</v>
      </c>
      <c r="O42" s="6">
        <f>N42*D42</f>
        <v>0</v>
      </c>
    </row>
    <row r="43" spans="1:15" ht="16.5" thickTop="1" thickBot="1" x14ac:dyDescent="0.3">
      <c r="A43" s="39" t="s">
        <v>19</v>
      </c>
      <c r="B43" s="40"/>
      <c r="C43" s="40"/>
      <c r="D43" s="40"/>
      <c r="E43" s="40"/>
      <c r="F43" s="40"/>
      <c r="G43" s="40"/>
      <c r="H43" s="40"/>
      <c r="I43" s="40"/>
      <c r="J43" s="41">
        <f>SUM(K42:K42)</f>
        <v>0</v>
      </c>
      <c r="K43" s="43"/>
      <c r="L43" s="41">
        <f>SUM(M42:M42)</f>
        <v>0</v>
      </c>
      <c r="M43" s="42"/>
      <c r="N43" s="41">
        <f>SUM(O42:O42)</f>
        <v>0</v>
      </c>
      <c r="O43" s="42"/>
    </row>
    <row r="44" spans="1:15" ht="15.75" thickTop="1" x14ac:dyDescent="0.25"/>
  </sheetData>
  <mergeCells count="84">
    <mergeCell ref="A43:I43"/>
    <mergeCell ref="J43:K43"/>
    <mergeCell ref="L43:M43"/>
    <mergeCell ref="N43:O43"/>
    <mergeCell ref="A39:O39"/>
    <mergeCell ref="A40:A41"/>
    <mergeCell ref="B40:B41"/>
    <mergeCell ref="C40:C41"/>
    <mergeCell ref="D40:D41"/>
    <mergeCell ref="E40:E41"/>
    <mergeCell ref="F40:F41"/>
    <mergeCell ref="G40:G41"/>
    <mergeCell ref="H40:H41"/>
    <mergeCell ref="I40:I41"/>
    <mergeCell ref="J40:M40"/>
    <mergeCell ref="N40:O40"/>
    <mergeCell ref="A33:O33"/>
    <mergeCell ref="N34:O34"/>
    <mergeCell ref="A38:I38"/>
    <mergeCell ref="J38:K38"/>
    <mergeCell ref="L38:M38"/>
    <mergeCell ref="N38:O38"/>
    <mergeCell ref="F34:F35"/>
    <mergeCell ref="G34:G35"/>
    <mergeCell ref="H34:H35"/>
    <mergeCell ref="I34:I35"/>
    <mergeCell ref="J34:M34"/>
    <mergeCell ref="A34:A35"/>
    <mergeCell ref="B34:B35"/>
    <mergeCell ref="C34:C35"/>
    <mergeCell ref="D34:D35"/>
    <mergeCell ref="E34:E35"/>
    <mergeCell ref="N29:O29"/>
    <mergeCell ref="A32:I32"/>
    <mergeCell ref="J32:K32"/>
    <mergeCell ref="L32:M32"/>
    <mergeCell ref="N32:O32"/>
    <mergeCell ref="F29:F30"/>
    <mergeCell ref="G29:G30"/>
    <mergeCell ref="H29:H30"/>
    <mergeCell ref="I29:I30"/>
    <mergeCell ref="J29:M29"/>
    <mergeCell ref="A29:A30"/>
    <mergeCell ref="B29:B30"/>
    <mergeCell ref="C29:C30"/>
    <mergeCell ref="D29:D30"/>
    <mergeCell ref="E29:E30"/>
    <mergeCell ref="A27:I27"/>
    <mergeCell ref="J27:K27"/>
    <mergeCell ref="L27:M27"/>
    <mergeCell ref="N27:O27"/>
    <mergeCell ref="A28:O28"/>
    <mergeCell ref="A22:I22"/>
    <mergeCell ref="A3:I3"/>
    <mergeCell ref="N22:O22"/>
    <mergeCell ref="J22:K22"/>
    <mergeCell ref="L22:M22"/>
    <mergeCell ref="F6:F7"/>
    <mergeCell ref="G6:G7"/>
    <mergeCell ref="A23:O23"/>
    <mergeCell ref="A24:A25"/>
    <mergeCell ref="B24:B25"/>
    <mergeCell ref="C24:C25"/>
    <mergeCell ref="D24:D25"/>
    <mergeCell ref="E24:E25"/>
    <mergeCell ref="F24:F25"/>
    <mergeCell ref="G24:G25"/>
    <mergeCell ref="H24:H25"/>
    <mergeCell ref="I24:I25"/>
    <mergeCell ref="J24:M24"/>
    <mergeCell ref="N24:O24"/>
    <mergeCell ref="A1:O1"/>
    <mergeCell ref="A2:O2"/>
    <mergeCell ref="J3:O3"/>
    <mergeCell ref="A5:O5"/>
    <mergeCell ref="I6:I7"/>
    <mergeCell ref="H6:H7"/>
    <mergeCell ref="E6:E7"/>
    <mergeCell ref="D6:D7"/>
    <mergeCell ref="C6:C7"/>
    <mergeCell ref="B6:B7"/>
    <mergeCell ref="A6:A7"/>
    <mergeCell ref="J6:M6"/>
    <mergeCell ref="N6:O6"/>
  </mergeCells>
  <pageMargins left="0.51181102362204722" right="0.51181102362204722" top="0.78740157480314965" bottom="0.78740157480314965" header="0.31496062992125984" footer="0.31496062992125984"/>
  <pageSetup paperSize="9" scale="58" fitToHeight="0" orientation="landscape" r:id="rId1"/>
  <rowBreaks count="1" manualBreakCount="1">
    <brk id="2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16DA-557D-4197-85C7-12A05933D702}">
  <dimension ref="A1:E5"/>
  <sheetViews>
    <sheetView workbookViewId="0">
      <selection activeCell="C5" sqref="C5"/>
    </sheetView>
  </sheetViews>
  <sheetFormatPr defaultColWidth="49.85546875" defaultRowHeight="15" x14ac:dyDescent="0.25"/>
  <cols>
    <col min="1" max="1" width="2.5703125" bestFit="1" customWidth="1"/>
    <col min="2" max="2" width="3.85546875" bestFit="1" customWidth="1"/>
    <col min="3" max="3" width="49.7109375" bestFit="1" customWidth="1"/>
    <col min="4" max="4" width="13" bestFit="1" customWidth="1"/>
    <col min="5" max="5" width="5.140625" bestFit="1" customWidth="1"/>
  </cols>
  <sheetData>
    <row r="1" spans="1:5" ht="71.25" x14ac:dyDescent="0.25">
      <c r="A1" s="23">
        <v>2</v>
      </c>
      <c r="B1" s="23">
        <v>15</v>
      </c>
      <c r="C1" s="20" t="s">
        <v>55</v>
      </c>
      <c r="D1" s="21" t="s">
        <v>42</v>
      </c>
      <c r="E1" s="22">
        <v>800</v>
      </c>
    </row>
    <row r="2" spans="1:5" ht="128.25" x14ac:dyDescent="0.25">
      <c r="A2" s="23">
        <v>3</v>
      </c>
      <c r="B2" s="23">
        <v>16</v>
      </c>
      <c r="C2" s="20" t="s">
        <v>56</v>
      </c>
      <c r="D2" s="21" t="s">
        <v>42</v>
      </c>
      <c r="E2" s="22">
        <v>200</v>
      </c>
    </row>
    <row r="3" spans="1:5" ht="28.5" x14ac:dyDescent="0.25">
      <c r="A3" s="44">
        <v>4</v>
      </c>
      <c r="B3" s="23">
        <v>17</v>
      </c>
      <c r="C3" s="20" t="s">
        <v>57</v>
      </c>
      <c r="D3" s="21" t="s">
        <v>42</v>
      </c>
      <c r="E3" s="22">
        <v>200</v>
      </c>
    </row>
    <row r="4" spans="1:5" ht="28.5" x14ac:dyDescent="0.25">
      <c r="A4" s="44"/>
      <c r="B4" s="23">
        <v>18</v>
      </c>
      <c r="C4" s="20" t="s">
        <v>58</v>
      </c>
      <c r="D4" s="21" t="s">
        <v>42</v>
      </c>
      <c r="E4" s="22">
        <v>100</v>
      </c>
    </row>
    <row r="5" spans="1:5" ht="25.5" x14ac:dyDescent="0.25">
      <c r="A5" s="24">
        <v>5</v>
      </c>
      <c r="B5" s="24">
        <v>19</v>
      </c>
      <c r="C5" s="26" t="s">
        <v>59</v>
      </c>
      <c r="D5" s="21" t="s">
        <v>42</v>
      </c>
      <c r="E5" s="25">
        <v>400</v>
      </c>
    </row>
  </sheetData>
  <mergeCells count="1">
    <mergeCell ref="A3:A4"/>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E7F1-F640-47A2-B9DC-3F8719CEED3E}">
  <dimension ref="A1:D15"/>
  <sheetViews>
    <sheetView workbookViewId="0">
      <selection activeCell="D1" sqref="D1:D15"/>
    </sheetView>
  </sheetViews>
  <sheetFormatPr defaultColWidth="56.85546875" defaultRowHeight="15" x14ac:dyDescent="0.25"/>
  <sheetData>
    <row r="1" spans="1:4" x14ac:dyDescent="0.25">
      <c r="B1" s="20" t="s">
        <v>39</v>
      </c>
      <c r="D1" s="22">
        <v>300</v>
      </c>
    </row>
    <row r="2" spans="1:4" ht="28.5" x14ac:dyDescent="0.25">
      <c r="A2" s="23">
        <v>2</v>
      </c>
      <c r="B2" s="20" t="s">
        <v>41</v>
      </c>
      <c r="C2" s="21" t="s">
        <v>42</v>
      </c>
      <c r="D2" s="22">
        <v>200</v>
      </c>
    </row>
    <row r="3" spans="1:4" ht="28.5" x14ac:dyDescent="0.25">
      <c r="A3" s="23">
        <v>3</v>
      </c>
      <c r="B3" s="20" t="s">
        <v>43</v>
      </c>
      <c r="C3" s="21" t="s">
        <v>42</v>
      </c>
      <c r="D3" s="22">
        <v>200</v>
      </c>
    </row>
    <row r="4" spans="1:4" ht="18.75" x14ac:dyDescent="0.25">
      <c r="A4" s="23">
        <v>4</v>
      </c>
      <c r="B4" s="20" t="s">
        <v>44</v>
      </c>
      <c r="C4" s="21" t="s">
        <v>42</v>
      </c>
      <c r="D4" s="22">
        <v>400</v>
      </c>
    </row>
    <row r="5" spans="1:4" ht="18.75" x14ac:dyDescent="0.25">
      <c r="A5" s="23">
        <v>5</v>
      </c>
      <c r="B5" s="20" t="s">
        <v>45</v>
      </c>
      <c r="C5" s="21" t="s">
        <v>42</v>
      </c>
      <c r="D5" s="22">
        <v>200</v>
      </c>
    </row>
    <row r="6" spans="1:4" ht="18.75" x14ac:dyDescent="0.25">
      <c r="A6" s="23">
        <v>6</v>
      </c>
      <c r="B6" s="20" t="s">
        <v>46</v>
      </c>
      <c r="C6" s="21" t="s">
        <v>42</v>
      </c>
      <c r="D6" s="22">
        <v>600</v>
      </c>
    </row>
    <row r="7" spans="1:4" ht="18.75" x14ac:dyDescent="0.25">
      <c r="A7" s="23">
        <v>7</v>
      </c>
      <c r="B7" s="20" t="s">
        <v>47</v>
      </c>
      <c r="C7" s="21" t="s">
        <v>42</v>
      </c>
      <c r="D7" s="22">
        <v>400</v>
      </c>
    </row>
    <row r="8" spans="1:4" ht="28.5" x14ac:dyDescent="0.25">
      <c r="A8" s="23">
        <v>8</v>
      </c>
      <c r="B8" s="20" t="s">
        <v>48</v>
      </c>
      <c r="C8" s="21" t="s">
        <v>42</v>
      </c>
      <c r="D8" s="22">
        <v>1800</v>
      </c>
    </row>
    <row r="9" spans="1:4" ht="28.5" x14ac:dyDescent="0.25">
      <c r="A9" s="23">
        <v>9</v>
      </c>
      <c r="B9" s="20" t="s">
        <v>49</v>
      </c>
      <c r="C9" s="21" t="s">
        <v>42</v>
      </c>
      <c r="D9" s="22">
        <v>100</v>
      </c>
    </row>
    <row r="10" spans="1:4" ht="28.5" x14ac:dyDescent="0.25">
      <c r="A10" s="23">
        <v>10</v>
      </c>
      <c r="B10" s="20" t="s">
        <v>50</v>
      </c>
      <c r="C10" s="21" t="s">
        <v>42</v>
      </c>
      <c r="D10" s="22">
        <v>100</v>
      </c>
    </row>
    <row r="11" spans="1:4" ht="28.5" x14ac:dyDescent="0.25">
      <c r="A11" s="23">
        <v>11</v>
      </c>
      <c r="B11" s="20" t="s">
        <v>51</v>
      </c>
      <c r="C11" s="21" t="s">
        <v>42</v>
      </c>
      <c r="D11" s="22">
        <v>100</v>
      </c>
    </row>
    <row r="12" spans="1:4" ht="28.5" x14ac:dyDescent="0.25">
      <c r="A12" s="23">
        <v>12</v>
      </c>
      <c r="B12" s="20" t="s">
        <v>52</v>
      </c>
      <c r="C12" s="21" t="s">
        <v>42</v>
      </c>
      <c r="D12" s="22">
        <v>500</v>
      </c>
    </row>
    <row r="13" spans="1:4" ht="18.75" x14ac:dyDescent="0.25">
      <c r="A13" s="23">
        <v>13</v>
      </c>
      <c r="B13" s="20" t="s">
        <v>53</v>
      </c>
      <c r="C13" s="21" t="s">
        <v>42</v>
      </c>
      <c r="D13" s="22">
        <v>100</v>
      </c>
    </row>
    <row r="14" spans="1:4" ht="18.75" x14ac:dyDescent="0.25">
      <c r="A14" s="24">
        <v>14</v>
      </c>
      <c r="B14" s="20" t="s">
        <v>54</v>
      </c>
      <c r="C14" s="21" t="s">
        <v>42</v>
      </c>
      <c r="D14" s="25">
        <v>400</v>
      </c>
    </row>
    <row r="15" spans="1:4" ht="57" x14ac:dyDescent="0.25">
      <c r="A15" s="23">
        <v>15</v>
      </c>
      <c r="B15" s="20" t="s">
        <v>55</v>
      </c>
      <c r="C15" s="21" t="s">
        <v>42</v>
      </c>
      <c r="D15" s="22">
        <v>800</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INSTRUÇÕES</vt:lpstr>
      <vt:lpstr>PPU</vt:lpstr>
      <vt:lpstr>Planilha2</vt:lpstr>
      <vt:lpstr>Planilha1</vt:lpstr>
      <vt:lpstr>PPU!Area_de_impressao</vt:lpstr>
    </vt:vector>
  </TitlesOfParts>
  <Company>Companhia Potiguar de Gás - POTIGÁS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jadson.anderson</dc:creator>
  <cp:lastModifiedBy>Luis Arthur</cp:lastModifiedBy>
  <cp:lastPrinted>2024-04-10T18:03:52Z</cp:lastPrinted>
  <dcterms:created xsi:type="dcterms:W3CDTF">2018-04-03T13:28:49Z</dcterms:created>
  <dcterms:modified xsi:type="dcterms:W3CDTF">2024-04-11T18:15:09Z</dcterms:modified>
</cp:coreProperties>
</file>